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Publication\Web\"/>
    </mc:Choice>
  </mc:AlternateContent>
  <bookViews>
    <workbookView xWindow="0" yWindow="0" windowWidth="19200" windowHeight="1027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1" l="1"/>
  <c r="L10" i="1"/>
  <c r="K10" i="1"/>
  <c r="J10" i="1"/>
  <c r="I10" i="1"/>
  <c r="H10" i="1"/>
  <c r="G10" i="1"/>
  <c r="F10" i="1"/>
  <c r="E10" i="1"/>
  <c r="D10" i="1"/>
  <c r="C10" i="1"/>
  <c r="B10" i="1"/>
  <c r="B12" i="1" l="1"/>
  <c r="C12" i="1"/>
  <c r="D12" i="1"/>
  <c r="E12" i="1" l="1"/>
  <c r="F12" i="1"/>
  <c r="G12" i="1"/>
  <c r="H12" i="1"/>
  <c r="I12" i="1"/>
  <c r="J12" i="1"/>
  <c r="K12" i="1"/>
  <c r="L12" i="1"/>
  <c r="M12" i="1"/>
  <c r="M13" i="1" l="1"/>
  <c r="M14" i="1" s="1"/>
  <c r="L13" i="1"/>
  <c r="L14" i="1" s="1"/>
  <c r="K13" i="1"/>
  <c r="K14" i="1" s="1"/>
  <c r="J13" i="1"/>
  <c r="J14" i="1" s="1"/>
  <c r="I13" i="1"/>
  <c r="I14" i="1" s="1"/>
  <c r="H13" i="1"/>
  <c r="H14" i="1" s="1"/>
  <c r="G13" i="1"/>
  <c r="G14" i="1" s="1"/>
  <c r="F13" i="1"/>
  <c r="F14" i="1" s="1"/>
  <c r="E13" i="1"/>
  <c r="E14" i="1" s="1"/>
  <c r="D13" i="1"/>
  <c r="D14" i="1" s="1"/>
  <c r="D11" i="1" s="1"/>
  <c r="C13" i="1"/>
  <c r="B13" i="1"/>
  <c r="G11" i="1" l="1"/>
  <c r="G16" i="1" s="1"/>
  <c r="J11" i="1"/>
  <c r="J16" i="1" s="1"/>
  <c r="F11" i="1"/>
  <c r="F16" i="1" s="1"/>
  <c r="H11" i="1"/>
  <c r="H16" i="1" s="1"/>
  <c r="I11" i="1"/>
  <c r="I16" i="1" s="1"/>
  <c r="K11" i="1"/>
  <c r="K16" i="1" s="1"/>
  <c r="D16" i="1"/>
  <c r="L11" i="1"/>
  <c r="L16" i="1" s="1"/>
  <c r="E11" i="1"/>
  <c r="E16" i="1" s="1"/>
  <c r="M11" i="1"/>
  <c r="M16" i="1" s="1"/>
  <c r="B14" i="1"/>
  <c r="B11" i="1" s="1"/>
  <c r="C14" i="1"/>
  <c r="C11" i="1" s="1"/>
  <c r="C16" i="1" l="1"/>
  <c r="B16" i="1"/>
</calcChain>
</file>

<file path=xl/sharedStrings.xml><?xml version="1.0" encoding="utf-8"?>
<sst xmlns="http://schemas.openxmlformats.org/spreadsheetml/2006/main" count="26" uniqueCount="26">
  <si>
    <t>May</t>
  </si>
  <si>
    <t>Monthly Caseload</t>
  </si>
  <si>
    <t>New Felonies</t>
  </si>
  <si>
    <t>Flonies Case Count</t>
  </si>
  <si>
    <t>New Juv Offender Cases</t>
  </si>
  <si>
    <t>Juv Offender Case Count</t>
  </si>
  <si>
    <t>Jan</t>
  </si>
  <si>
    <t>Feb</t>
  </si>
  <si>
    <t>Mar</t>
  </si>
  <si>
    <t>Apr</t>
  </si>
  <si>
    <t>Jun</t>
  </si>
  <si>
    <t>Jul</t>
  </si>
  <si>
    <t>Aug</t>
  </si>
  <si>
    <t>Sep</t>
  </si>
  <si>
    <t>Oct</t>
  </si>
  <si>
    <t>Nov</t>
  </si>
  <si>
    <t>Dec</t>
  </si>
  <si>
    <t>Caseload Compliance Report</t>
  </si>
  <si>
    <r>
      <t>New Misdemeanors</t>
    </r>
    <r>
      <rPr>
        <sz val="11"/>
        <color theme="1"/>
        <rFont val="Calibri"/>
        <family val="2"/>
        <scheme val="minor"/>
      </rPr>
      <t xml:space="preserve">                                      (not case weighted)</t>
    </r>
  </si>
  <si>
    <t>OPEN Dependencies</t>
  </si>
  <si>
    <t>Monthly Crim/Juv Totals</t>
  </si>
  <si>
    <t>% of dep caseload</t>
  </si>
  <si>
    <t>% crim caseload</t>
  </si>
  <si>
    <t>Approximate % of My Work Time Spent on Public Defense</t>
  </si>
  <si>
    <t>Monthly Caseload Calculations - Dependencies, Criminal, and Juvenile Offender Cases</t>
  </si>
  <si>
    <r>
      <t xml:space="preserve">For each month, type in the number </t>
    </r>
    <r>
      <rPr>
        <b/>
        <i/>
        <sz val="11"/>
        <color theme="1"/>
        <rFont val="Calibri"/>
        <family val="2"/>
        <scheme val="minor"/>
      </rPr>
      <t>open</t>
    </r>
    <r>
      <rPr>
        <i/>
        <sz val="11"/>
        <color theme="1"/>
        <rFont val="Calibri"/>
        <family val="2"/>
        <scheme val="minor"/>
      </rPr>
      <t xml:space="preserve"> dependencies, and new appointments to misdemeanors, felonies or juvenile offender cases.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</si>
</sst>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sz val="16"/>
      <color theme="1"/>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
      <b/>
      <sz val="10"/>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right/>
      <top style="thin">
        <color indexed="64"/>
      </top>
      <bottom/>
      <diagonal/>
    </border>
    <border>
      <left style="thin">
        <color auto="1"/>
      </left>
      <right style="thin">
        <color auto="1"/>
      </right>
      <top style="thin">
        <color indexed="64"/>
      </top>
      <bottom/>
      <diagonal/>
    </border>
    <border>
      <left/>
      <right style="thin">
        <color auto="1"/>
      </right>
      <top style="thin">
        <color indexed="64"/>
      </top>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style="thin">
        <color auto="1"/>
      </left>
      <right/>
      <top style="thin">
        <color indexed="64"/>
      </top>
      <bottom/>
      <diagonal/>
    </border>
    <border>
      <left style="thin">
        <color indexed="64"/>
      </left>
      <right style="medium">
        <color rgb="FFC00000"/>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auto="1"/>
      </right>
      <top/>
      <bottom/>
      <diagonal/>
    </border>
  </borders>
  <cellStyleXfs count="1">
    <xf numFmtId="0" fontId="0" fillId="0" borderId="0"/>
  </cellStyleXfs>
  <cellXfs count="53">
    <xf numFmtId="0" fontId="0" fillId="0" borderId="0" xfId="0"/>
    <xf numFmtId="0" fontId="1" fillId="4" borderId="1" xfId="0" applyFont="1" applyFill="1" applyBorder="1" applyProtection="1"/>
    <xf numFmtId="0" fontId="1" fillId="4" borderId="4" xfId="0" applyFont="1" applyFill="1" applyBorder="1" applyAlignment="1" applyProtection="1">
      <alignment vertical="center"/>
    </xf>
    <xf numFmtId="0" fontId="0" fillId="4" borderId="0" xfId="0" applyFill="1" applyBorder="1" applyProtection="1"/>
    <xf numFmtId="0" fontId="0" fillId="4" borderId="3" xfId="0" applyFill="1" applyBorder="1" applyProtection="1"/>
    <xf numFmtId="164" fontId="1" fillId="3" borderId="8" xfId="0" applyNumberFormat="1" applyFont="1" applyFill="1" applyBorder="1" applyAlignment="1" applyProtection="1">
      <alignment vertical="center"/>
    </xf>
    <xf numFmtId="164" fontId="0" fillId="4" borderId="3" xfId="0" applyNumberFormat="1" applyFill="1" applyBorder="1" applyAlignment="1" applyProtection="1">
      <alignment vertical="center"/>
    </xf>
    <xf numFmtId="0" fontId="0" fillId="0" borderId="0" xfId="0" applyProtection="1">
      <protection locked="0"/>
    </xf>
    <xf numFmtId="0" fontId="0" fillId="4" borderId="6" xfId="0" applyFill="1" applyBorder="1" applyProtection="1"/>
    <xf numFmtId="0" fontId="1" fillId="4" borderId="5" xfId="0" applyFont="1" applyFill="1" applyBorder="1" applyProtection="1"/>
    <xf numFmtId="0" fontId="1" fillId="4" borderId="3" xfId="0" applyFont="1" applyFill="1" applyBorder="1" applyProtection="1"/>
    <xf numFmtId="0" fontId="1" fillId="4" borderId="3" xfId="0" applyFont="1" applyFill="1" applyBorder="1" applyAlignment="1" applyProtection="1"/>
    <xf numFmtId="0" fontId="1" fillId="4" borderId="13" xfId="0" applyFont="1" applyFill="1" applyBorder="1" applyProtection="1"/>
    <xf numFmtId="0" fontId="1" fillId="4" borderId="1" xfId="0" applyFont="1" applyFill="1" applyBorder="1" applyAlignment="1" applyProtection="1">
      <alignment wrapText="1"/>
    </xf>
    <xf numFmtId="0" fontId="1" fillId="0" borderId="0" xfId="0" applyFont="1" applyProtection="1">
      <protection locked="0"/>
    </xf>
    <xf numFmtId="9" fontId="0" fillId="5" borderId="1" xfId="0" applyNumberFormat="1" applyFont="1" applyFill="1" applyBorder="1" applyAlignment="1" applyProtection="1">
      <alignment horizontal="center"/>
      <protection locked="0"/>
    </xf>
    <xf numFmtId="9" fontId="0" fillId="5" borderId="2" xfId="0" applyNumberFormat="1" applyFont="1" applyFill="1" applyBorder="1" applyAlignment="1" applyProtection="1">
      <alignment horizontal="center"/>
      <protection locked="0"/>
    </xf>
    <xf numFmtId="0" fontId="2" fillId="4" borderId="10" xfId="0" applyFont="1" applyFill="1" applyBorder="1" applyAlignment="1" applyProtection="1">
      <alignment horizontal="left" vertical="top"/>
    </xf>
    <xf numFmtId="0" fontId="2" fillId="4" borderId="4" xfId="0" applyFont="1" applyFill="1" applyBorder="1" applyAlignment="1" applyProtection="1">
      <alignment horizontal="left" vertical="top"/>
    </xf>
    <xf numFmtId="0" fontId="5" fillId="4" borderId="0" xfId="0" applyFont="1" applyFill="1" applyBorder="1" applyAlignment="1" applyProtection="1"/>
    <xf numFmtId="9" fontId="4" fillId="4" borderId="0" xfId="0" applyNumberFormat="1" applyFont="1" applyFill="1" applyBorder="1" applyProtection="1"/>
    <xf numFmtId="0" fontId="0" fillId="4" borderId="7" xfId="0" applyFill="1" applyBorder="1" applyProtection="1"/>
    <xf numFmtId="0" fontId="0" fillId="4" borderId="12" xfId="0" applyFill="1" applyBorder="1" applyProtection="1"/>
    <xf numFmtId="0" fontId="1" fillId="4" borderId="1" xfId="0" applyFont="1" applyFill="1" applyBorder="1" applyAlignment="1" applyProtection="1">
      <alignment horizontal="center"/>
    </xf>
    <xf numFmtId="0" fontId="1" fillId="4" borderId="14" xfId="0" applyFont="1" applyFill="1" applyBorder="1" applyAlignment="1" applyProtection="1">
      <alignment horizontal="center"/>
    </xf>
    <xf numFmtId="0" fontId="1" fillId="4" borderId="2" xfId="0" applyFont="1" applyFill="1" applyBorder="1" applyAlignment="1" applyProtection="1">
      <alignment horizontal="center"/>
    </xf>
    <xf numFmtId="0" fontId="0" fillId="4" borderId="4" xfId="0" applyFill="1" applyBorder="1" applyAlignment="1" applyProtection="1">
      <alignment horizontal="left"/>
    </xf>
    <xf numFmtId="0" fontId="1" fillId="4" borderId="13" xfId="0" applyFont="1" applyFill="1" applyBorder="1" applyAlignment="1" applyProtection="1">
      <alignment vertical="center"/>
    </xf>
    <xf numFmtId="0" fontId="0" fillId="0" borderId="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164" fontId="1" fillId="3" borderId="1" xfId="0" applyNumberFormat="1" applyFont="1" applyFill="1" applyBorder="1" applyAlignment="1" applyProtection="1">
      <alignment horizontal="center" vertical="center"/>
    </xf>
    <xf numFmtId="164" fontId="1" fillId="3" borderId="2" xfId="0" applyNumberFormat="1" applyFont="1" applyFill="1" applyBorder="1" applyAlignment="1" applyProtection="1">
      <alignment horizontal="center" vertical="center"/>
    </xf>
    <xf numFmtId="164" fontId="1" fillId="3" borderId="14" xfId="0" applyNumberFormat="1" applyFont="1" applyFill="1" applyBorder="1" applyAlignment="1" applyProtection="1">
      <alignment horizontal="center" vertical="center"/>
    </xf>
    <xf numFmtId="0" fontId="0" fillId="4" borderId="8" xfId="0" applyFill="1" applyBorder="1" applyProtection="1"/>
    <xf numFmtId="0" fontId="2" fillId="4" borderId="10" xfId="0" applyFont="1" applyFill="1" applyBorder="1" applyAlignment="1" applyProtection="1">
      <alignment vertical="center"/>
    </xf>
    <xf numFmtId="0" fontId="1" fillId="4" borderId="15" xfId="0" applyFont="1" applyFill="1" applyBorder="1" applyProtection="1"/>
    <xf numFmtId="0" fontId="1" fillId="4" borderId="3" xfId="0" applyFont="1" applyFill="1" applyBorder="1" applyAlignment="1" applyProtection="1">
      <alignment vertical="center"/>
    </xf>
    <xf numFmtId="10" fontId="0" fillId="0" borderId="1" xfId="0" applyNumberFormat="1" applyFont="1" applyFill="1" applyBorder="1" applyAlignment="1" applyProtection="1">
      <alignment horizontal="center"/>
    </xf>
    <xf numFmtId="0" fontId="1" fillId="0" borderId="0" xfId="0" applyFont="1" applyProtection="1"/>
    <xf numFmtId="0" fontId="1" fillId="4" borderId="11" xfId="0" applyFont="1" applyFill="1" applyBorder="1" applyAlignment="1" applyProtection="1">
      <alignment horizontal="center"/>
    </xf>
    <xf numFmtId="0" fontId="1" fillId="2" borderId="1" xfId="0" applyFont="1" applyFill="1" applyBorder="1" applyAlignment="1" applyProtection="1"/>
    <xf numFmtId="0" fontId="1" fillId="2" borderId="1" xfId="0" applyFont="1" applyFill="1" applyBorder="1" applyAlignment="1" applyProtection="1">
      <alignment horizontal="center"/>
    </xf>
    <xf numFmtId="0" fontId="1" fillId="0" borderId="0" xfId="0" applyFont="1" applyFill="1" applyAlignment="1" applyProtection="1"/>
    <xf numFmtId="0" fontId="1" fillId="0" borderId="0" xfId="0" applyFont="1" applyFill="1" applyBorder="1" applyAlignment="1" applyProtection="1">
      <alignment vertical="center"/>
    </xf>
    <xf numFmtId="164" fontId="0" fillId="0" borderId="0" xfId="0" applyNumberFormat="1" applyAlignment="1" applyProtection="1">
      <alignment vertical="center"/>
    </xf>
    <xf numFmtId="0" fontId="0" fillId="0" borderId="0" xfId="0" applyProtection="1"/>
    <xf numFmtId="0" fontId="3" fillId="4" borderId="9" xfId="0" applyFont="1" applyFill="1" applyBorder="1" applyAlignment="1" applyProtection="1">
      <alignment horizontal="left" wrapText="1"/>
    </xf>
    <xf numFmtId="0" fontId="3" fillId="4" borderId="0" xfId="0" applyFont="1" applyFill="1" applyBorder="1" applyAlignment="1" applyProtection="1">
      <alignment horizontal="left" wrapText="1"/>
    </xf>
    <xf numFmtId="0" fontId="6" fillId="3" borderId="1" xfId="0" applyFont="1" applyFill="1" applyBorder="1" applyAlignment="1" applyProtection="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99060</xdr:rowOff>
    </xdr:from>
    <xdr:to>
      <xdr:col>14</xdr:col>
      <xdr:colOff>0</xdr:colOff>
      <xdr:row>23</xdr:row>
      <xdr:rowOff>22860</xdr:rowOff>
    </xdr:to>
    <xdr:sp macro="" textlink="">
      <xdr:nvSpPr>
        <xdr:cNvPr id="2" name="TextBox 1"/>
        <xdr:cNvSpPr txBox="1"/>
      </xdr:nvSpPr>
      <xdr:spPr>
        <a:xfrm>
          <a:off x="0" y="3680460"/>
          <a:ext cx="8991600" cy="1127760"/>
        </a:xfrm>
        <a:prstGeom prst="rect">
          <a:avLst/>
        </a:prstGeom>
        <a:solidFill>
          <a:schemeClr val="bg1">
            <a:lumMod val="9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     This sample calculation spreadsheet is provided as a courtesy by the Washington State Office of Public Defense (OPD) for purposes of calculating caseloads pursuant to the Washington State Supreme Court's Standards for Indigent Defense. It is not mandatory to use this tool, but it may serve as a helpful approach for attorneys tracking their caseload numbers. </a:t>
          </a:r>
        </a:p>
        <a:p>
          <a:pPr marL="0" marR="0" indent="0" defTabSz="914400" eaLnBrk="1" fontAlgn="auto" latinLnBrk="0" hangingPunct="1">
            <a:lnSpc>
              <a:spcPct val="100000"/>
            </a:lnSpc>
            <a:spcBef>
              <a:spcPts val="0"/>
            </a:spcBef>
            <a:spcAft>
              <a:spcPts val="0"/>
            </a:spcAft>
            <a:buClrTx/>
            <a:buSzTx/>
            <a:buFontTx/>
            <a:buNone/>
            <a:tabLst/>
            <a:defRPr/>
          </a:pP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If you have any questions about how to use this spreadsheet, or would like assistance in developing a customized spreadsheet to match your case types, please contact a Public Defense Services Manager at OPD: opd@opd.wa.gov or 360-586-3164.</a:t>
          </a:r>
        </a:p>
        <a:p>
          <a:endParaRPr lang="en-US" sz="1100"/>
        </a:p>
      </xdr:txBody>
    </xdr:sp>
    <xdr:clientData/>
  </xdr:twoCellAnchor>
  <xdr:twoCellAnchor>
    <xdr:from>
      <xdr:col>2</xdr:col>
      <xdr:colOff>152400</xdr:colOff>
      <xdr:row>14</xdr:row>
      <xdr:rowOff>76200</xdr:rowOff>
    </xdr:from>
    <xdr:to>
      <xdr:col>12</xdr:col>
      <xdr:colOff>594360</xdr:colOff>
      <xdr:row>14</xdr:row>
      <xdr:rowOff>739140</xdr:rowOff>
    </xdr:to>
    <xdr:sp macro="" textlink="">
      <xdr:nvSpPr>
        <xdr:cNvPr id="3" name="TextBox 2"/>
        <xdr:cNvSpPr txBox="1"/>
      </xdr:nvSpPr>
      <xdr:spPr>
        <a:xfrm>
          <a:off x="2461260" y="2438400"/>
          <a:ext cx="6309360" cy="66294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following percentages show whether the attorney's monthly caseload is proportional to the amount of work time spent on public defense. If a monthly percentage shows more than 100%, the attorney has more cases than are permitted by the Supreme Court's case limits.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zoomScaleNormal="100" workbookViewId="0">
      <selection activeCell="B9" sqref="B9"/>
    </sheetView>
  </sheetViews>
  <sheetFormatPr defaultColWidth="8.85546875" defaultRowHeight="15" x14ac:dyDescent="0.25"/>
  <cols>
    <col min="1" max="1" width="24.28515625" style="7" customWidth="1"/>
    <col min="2" max="2" width="9.28515625" style="7" customWidth="1"/>
    <col min="3" max="5" width="8.7109375" style="7" customWidth="1"/>
    <col min="6" max="6" width="8.5703125" style="7" customWidth="1"/>
    <col min="7" max="7" width="9" style="7" customWidth="1"/>
    <col min="8" max="8" width="7.85546875" style="7" customWidth="1"/>
    <col min="9" max="9" width="8.140625" style="7" customWidth="1"/>
    <col min="10" max="10" width="8.42578125" style="7" customWidth="1"/>
    <col min="11" max="11" width="8.28515625" style="7" customWidth="1"/>
    <col min="12" max="12" width="9.140625" style="7" customWidth="1"/>
    <col min="13" max="13" width="8.85546875" style="7" customWidth="1"/>
    <col min="14" max="14" width="3" style="7" customWidth="1"/>
    <col min="15" max="16384" width="8.85546875" style="7"/>
  </cols>
  <sheetData>
    <row r="1" spans="1:14" ht="34.9" customHeight="1" x14ac:dyDescent="0.25">
      <c r="A1" s="17" t="s">
        <v>24</v>
      </c>
      <c r="B1" s="18"/>
      <c r="C1" s="18"/>
      <c r="D1" s="18"/>
      <c r="E1" s="26"/>
      <c r="F1" s="26"/>
      <c r="G1" s="26"/>
      <c r="H1" s="26"/>
      <c r="I1" s="26"/>
      <c r="J1" s="26"/>
      <c r="K1" s="26"/>
      <c r="L1" s="26"/>
      <c r="M1" s="26"/>
      <c r="N1" s="8"/>
    </row>
    <row r="2" spans="1:14" x14ac:dyDescent="0.25">
      <c r="A2" s="52" t="s">
        <v>23</v>
      </c>
      <c r="B2" s="19"/>
      <c r="C2" s="19"/>
      <c r="D2" s="20"/>
      <c r="E2" s="3"/>
      <c r="F2" s="3"/>
      <c r="G2" s="3"/>
      <c r="H2" s="3"/>
      <c r="I2" s="3"/>
      <c r="J2" s="3"/>
      <c r="K2" s="3"/>
      <c r="L2" s="3"/>
      <c r="M2" s="3"/>
      <c r="N2" s="4"/>
    </row>
    <row r="3" spans="1:14" x14ac:dyDescent="0.25">
      <c r="A3" s="52"/>
      <c r="B3" s="15">
        <v>1</v>
      </c>
      <c r="C3" s="15">
        <v>1</v>
      </c>
      <c r="D3" s="15">
        <v>1</v>
      </c>
      <c r="E3" s="16">
        <v>1</v>
      </c>
      <c r="F3" s="15">
        <v>1</v>
      </c>
      <c r="G3" s="15">
        <v>1</v>
      </c>
      <c r="H3" s="15">
        <v>1</v>
      </c>
      <c r="I3" s="15">
        <v>1</v>
      </c>
      <c r="J3" s="15">
        <v>1</v>
      </c>
      <c r="K3" s="15">
        <v>1</v>
      </c>
      <c r="L3" s="15">
        <v>1</v>
      </c>
      <c r="M3" s="15">
        <v>1</v>
      </c>
      <c r="N3" s="4"/>
    </row>
    <row r="4" spans="1:14" ht="24.6" customHeight="1" x14ac:dyDescent="0.25">
      <c r="A4" s="50" t="s">
        <v>25</v>
      </c>
      <c r="B4" s="51"/>
      <c r="C4" s="51"/>
      <c r="D4" s="51"/>
      <c r="E4" s="51"/>
      <c r="F4" s="51"/>
      <c r="G4" s="51"/>
      <c r="H4" s="51"/>
      <c r="I4" s="51"/>
      <c r="J4" s="51"/>
      <c r="K4" s="51"/>
      <c r="L4" s="51"/>
      <c r="M4" s="51"/>
      <c r="N4" s="4"/>
    </row>
    <row r="5" spans="1:14" s="14" customFormat="1" x14ac:dyDescent="0.25">
      <c r="A5" s="9"/>
      <c r="B5" s="23" t="s">
        <v>6</v>
      </c>
      <c r="C5" s="23" t="s">
        <v>7</v>
      </c>
      <c r="D5" s="24" t="s">
        <v>8</v>
      </c>
      <c r="E5" s="25" t="s">
        <v>9</v>
      </c>
      <c r="F5" s="23" t="s">
        <v>0</v>
      </c>
      <c r="G5" s="24" t="s">
        <v>10</v>
      </c>
      <c r="H5" s="25" t="s">
        <v>11</v>
      </c>
      <c r="I5" s="23" t="s">
        <v>12</v>
      </c>
      <c r="J5" s="24" t="s">
        <v>13</v>
      </c>
      <c r="K5" s="25" t="s">
        <v>14</v>
      </c>
      <c r="L5" s="23" t="s">
        <v>15</v>
      </c>
      <c r="M5" s="24" t="s">
        <v>16</v>
      </c>
      <c r="N5" s="10"/>
    </row>
    <row r="6" spans="1:14" s="14" customFormat="1" ht="26.45" customHeight="1" x14ac:dyDescent="0.25">
      <c r="A6" s="27" t="s">
        <v>19</v>
      </c>
      <c r="B6" s="28"/>
      <c r="C6" s="28"/>
      <c r="D6" s="29"/>
      <c r="E6" s="30"/>
      <c r="F6" s="28"/>
      <c r="G6" s="29"/>
      <c r="H6" s="30"/>
      <c r="I6" s="28"/>
      <c r="J6" s="29"/>
      <c r="K6" s="30"/>
      <c r="L6" s="28"/>
      <c r="M6" s="29"/>
      <c r="N6" s="10"/>
    </row>
    <row r="7" spans="1:14" s="14" customFormat="1" ht="32.450000000000003" customHeight="1" x14ac:dyDescent="0.25">
      <c r="A7" s="13" t="s">
        <v>18</v>
      </c>
      <c r="B7" s="28"/>
      <c r="C7" s="28"/>
      <c r="D7" s="29"/>
      <c r="E7" s="30"/>
      <c r="F7" s="28"/>
      <c r="G7" s="29"/>
      <c r="H7" s="30"/>
      <c r="I7" s="28"/>
      <c r="J7" s="29"/>
      <c r="K7" s="30"/>
      <c r="L7" s="28"/>
      <c r="M7" s="29"/>
      <c r="N7" s="10"/>
    </row>
    <row r="8" spans="1:14" s="14" customFormat="1" x14ac:dyDescent="0.25">
      <c r="A8" s="1" t="s">
        <v>2</v>
      </c>
      <c r="B8" s="31"/>
      <c r="C8" s="31"/>
      <c r="D8" s="32"/>
      <c r="E8" s="33"/>
      <c r="F8" s="31"/>
      <c r="G8" s="32"/>
      <c r="H8" s="33"/>
      <c r="I8" s="31"/>
      <c r="J8" s="32"/>
      <c r="K8" s="33"/>
      <c r="L8" s="31"/>
      <c r="M8" s="32"/>
      <c r="N8" s="10"/>
    </row>
    <row r="9" spans="1:14" s="14" customFormat="1" ht="15.6" customHeight="1" x14ac:dyDescent="0.25">
      <c r="A9" s="1" t="s">
        <v>4</v>
      </c>
      <c r="B9" s="31"/>
      <c r="C9" s="31"/>
      <c r="D9" s="32"/>
      <c r="E9" s="33"/>
      <c r="F9" s="31"/>
      <c r="G9" s="32"/>
      <c r="H9" s="33"/>
      <c r="I9" s="31"/>
      <c r="J9" s="32"/>
      <c r="K9" s="33"/>
      <c r="L9" s="31"/>
      <c r="M9" s="32"/>
      <c r="N9" s="39"/>
    </row>
    <row r="10" spans="1:14" s="42" customFormat="1" ht="26.45" hidden="1" customHeight="1" x14ac:dyDescent="0.25">
      <c r="A10" s="12" t="s">
        <v>21</v>
      </c>
      <c r="B10" s="41">
        <f>B6/(80*B3)</f>
        <v>0</v>
      </c>
      <c r="C10" s="41">
        <f t="shared" ref="C10:M10" si="0">C6/(80*C3)</f>
        <v>0</v>
      </c>
      <c r="D10" s="41">
        <f t="shared" si="0"/>
        <v>0</v>
      </c>
      <c r="E10" s="41">
        <f t="shared" si="0"/>
        <v>0</v>
      </c>
      <c r="F10" s="41">
        <f t="shared" si="0"/>
        <v>0</v>
      </c>
      <c r="G10" s="41">
        <f t="shared" si="0"/>
        <v>0</v>
      </c>
      <c r="H10" s="41">
        <f t="shared" si="0"/>
        <v>0</v>
      </c>
      <c r="I10" s="41">
        <f t="shared" si="0"/>
        <v>0</v>
      </c>
      <c r="J10" s="41">
        <f t="shared" si="0"/>
        <v>0</v>
      </c>
      <c r="K10" s="41">
        <f t="shared" si="0"/>
        <v>0</v>
      </c>
      <c r="L10" s="41">
        <f t="shared" si="0"/>
        <v>0</v>
      </c>
      <c r="M10" s="41">
        <f t="shared" si="0"/>
        <v>0</v>
      </c>
      <c r="N10" s="10"/>
    </row>
    <row r="11" spans="1:14" s="42" customFormat="1" ht="26.45" hidden="1" customHeight="1" x14ac:dyDescent="0.25">
      <c r="A11" s="12" t="s">
        <v>22</v>
      </c>
      <c r="B11" s="41">
        <f t="shared" ref="B11:M11" si="1">B14/(33.33333*B3)</f>
        <v>0</v>
      </c>
      <c r="C11" s="41">
        <f t="shared" si="1"/>
        <v>0</v>
      </c>
      <c r="D11" s="41">
        <f t="shared" si="1"/>
        <v>0</v>
      </c>
      <c r="E11" s="41">
        <f t="shared" si="1"/>
        <v>0</v>
      </c>
      <c r="F11" s="41">
        <f t="shared" si="1"/>
        <v>0</v>
      </c>
      <c r="G11" s="41">
        <f t="shared" si="1"/>
        <v>0</v>
      </c>
      <c r="H11" s="41">
        <f t="shared" si="1"/>
        <v>0</v>
      </c>
      <c r="I11" s="41">
        <f t="shared" si="1"/>
        <v>0</v>
      </c>
      <c r="J11" s="41">
        <f t="shared" si="1"/>
        <v>0</v>
      </c>
      <c r="K11" s="41">
        <f t="shared" si="1"/>
        <v>0</v>
      </c>
      <c r="L11" s="41">
        <f t="shared" si="1"/>
        <v>0</v>
      </c>
      <c r="M11" s="41">
        <f t="shared" si="1"/>
        <v>0</v>
      </c>
      <c r="N11" s="10"/>
    </row>
    <row r="12" spans="1:14" s="42" customFormat="1" hidden="1" x14ac:dyDescent="0.25">
      <c r="A12" s="1" t="s">
        <v>3</v>
      </c>
      <c r="B12" s="23">
        <f t="shared" ref="B12:M12" si="2">B8*2.7</f>
        <v>0</v>
      </c>
      <c r="C12" s="23">
        <f t="shared" si="2"/>
        <v>0</v>
      </c>
      <c r="D12" s="24">
        <f t="shared" si="2"/>
        <v>0</v>
      </c>
      <c r="E12" s="25">
        <f t="shared" si="2"/>
        <v>0</v>
      </c>
      <c r="F12" s="23">
        <f t="shared" si="2"/>
        <v>0</v>
      </c>
      <c r="G12" s="24">
        <f t="shared" si="2"/>
        <v>0</v>
      </c>
      <c r="H12" s="25">
        <f t="shared" si="2"/>
        <v>0</v>
      </c>
      <c r="I12" s="23">
        <f t="shared" si="2"/>
        <v>0</v>
      </c>
      <c r="J12" s="24">
        <f t="shared" si="2"/>
        <v>0</v>
      </c>
      <c r="K12" s="25">
        <f t="shared" si="2"/>
        <v>0</v>
      </c>
      <c r="L12" s="23">
        <f t="shared" si="2"/>
        <v>0</v>
      </c>
      <c r="M12" s="24">
        <f t="shared" si="2"/>
        <v>0</v>
      </c>
      <c r="N12" s="10"/>
    </row>
    <row r="13" spans="1:14" s="42" customFormat="1" ht="26.45" hidden="1" customHeight="1" x14ac:dyDescent="0.25">
      <c r="A13" s="1" t="s">
        <v>5</v>
      </c>
      <c r="B13" s="23">
        <f t="shared" ref="B13:M13" si="3">B9*1.6</f>
        <v>0</v>
      </c>
      <c r="C13" s="23">
        <f t="shared" si="3"/>
        <v>0</v>
      </c>
      <c r="D13" s="43">
        <f t="shared" si="3"/>
        <v>0</v>
      </c>
      <c r="E13" s="25">
        <f t="shared" si="3"/>
        <v>0</v>
      </c>
      <c r="F13" s="23">
        <f t="shared" si="3"/>
        <v>0</v>
      </c>
      <c r="G13" s="43">
        <f t="shared" si="3"/>
        <v>0</v>
      </c>
      <c r="H13" s="25">
        <f t="shared" si="3"/>
        <v>0</v>
      </c>
      <c r="I13" s="23">
        <f t="shared" si="3"/>
        <v>0</v>
      </c>
      <c r="J13" s="43">
        <f t="shared" si="3"/>
        <v>0</v>
      </c>
      <c r="K13" s="25">
        <f t="shared" si="3"/>
        <v>0</v>
      </c>
      <c r="L13" s="23">
        <f t="shared" si="3"/>
        <v>0</v>
      </c>
      <c r="M13" s="43">
        <f t="shared" si="3"/>
        <v>0</v>
      </c>
      <c r="N13" s="10"/>
    </row>
    <row r="14" spans="1:14" s="46" customFormat="1" ht="30" hidden="1" customHeight="1" x14ac:dyDescent="0.25">
      <c r="A14" s="44" t="s">
        <v>20</v>
      </c>
      <c r="B14" s="45">
        <f t="shared" ref="B14:M14" si="4">B7+B12+B13</f>
        <v>0</v>
      </c>
      <c r="C14" s="45">
        <f t="shared" si="4"/>
        <v>0</v>
      </c>
      <c r="D14" s="45">
        <f t="shared" si="4"/>
        <v>0</v>
      </c>
      <c r="E14" s="45">
        <f t="shared" si="4"/>
        <v>0</v>
      </c>
      <c r="F14" s="45">
        <f t="shared" si="4"/>
        <v>0</v>
      </c>
      <c r="G14" s="45">
        <f t="shared" si="4"/>
        <v>0</v>
      </c>
      <c r="H14" s="45">
        <f t="shared" si="4"/>
        <v>0</v>
      </c>
      <c r="I14" s="45">
        <f t="shared" si="4"/>
        <v>0</v>
      </c>
      <c r="J14" s="45">
        <f t="shared" si="4"/>
        <v>0</v>
      </c>
      <c r="K14" s="45">
        <f t="shared" si="4"/>
        <v>0</v>
      </c>
      <c r="L14" s="45">
        <f t="shared" si="4"/>
        <v>0</v>
      </c>
      <c r="M14" s="45">
        <f t="shared" si="4"/>
        <v>0</v>
      </c>
      <c r="N14" s="11"/>
    </row>
    <row r="15" spans="1:14" s="47" customFormat="1" ht="61.9" customHeight="1" x14ac:dyDescent="0.25">
      <c r="A15" s="38" t="s">
        <v>17</v>
      </c>
      <c r="B15" s="2"/>
      <c r="C15" s="2"/>
      <c r="D15" s="2"/>
      <c r="E15" s="2"/>
      <c r="F15" s="2"/>
      <c r="G15" s="2"/>
      <c r="H15" s="2"/>
      <c r="I15" s="2"/>
      <c r="J15" s="2"/>
      <c r="K15" s="2"/>
      <c r="L15" s="2"/>
      <c r="M15" s="2"/>
      <c r="N15" s="40"/>
    </row>
    <row r="16" spans="1:14" s="48" customFormat="1" ht="37.15" customHeight="1" x14ac:dyDescent="0.25">
      <c r="A16" s="5" t="s">
        <v>1</v>
      </c>
      <c r="B16" s="34">
        <f t="shared" ref="B16:M16" si="5">B10+B11</f>
        <v>0</v>
      </c>
      <c r="C16" s="34">
        <f t="shared" si="5"/>
        <v>0</v>
      </c>
      <c r="D16" s="36">
        <f t="shared" si="5"/>
        <v>0</v>
      </c>
      <c r="E16" s="35">
        <f t="shared" si="5"/>
        <v>0</v>
      </c>
      <c r="F16" s="34">
        <f t="shared" si="5"/>
        <v>0</v>
      </c>
      <c r="G16" s="36">
        <f t="shared" si="5"/>
        <v>0</v>
      </c>
      <c r="H16" s="35">
        <f t="shared" si="5"/>
        <v>0</v>
      </c>
      <c r="I16" s="34">
        <f t="shared" si="5"/>
        <v>0</v>
      </c>
      <c r="J16" s="36">
        <f t="shared" si="5"/>
        <v>0</v>
      </c>
      <c r="K16" s="35">
        <f t="shared" si="5"/>
        <v>0</v>
      </c>
      <c r="L16" s="34">
        <f t="shared" si="5"/>
        <v>0</v>
      </c>
      <c r="M16" s="36">
        <f t="shared" si="5"/>
        <v>0</v>
      </c>
      <c r="N16" s="6"/>
    </row>
    <row r="17" spans="1:14" s="49" customFormat="1" ht="8.4499999999999993" customHeight="1" x14ac:dyDescent="0.25">
      <c r="A17" s="37"/>
      <c r="B17" s="22"/>
      <c r="C17" s="22"/>
      <c r="D17" s="22"/>
      <c r="E17" s="22"/>
      <c r="F17" s="22"/>
      <c r="G17" s="22"/>
      <c r="H17" s="22"/>
      <c r="I17" s="22"/>
      <c r="J17" s="22"/>
      <c r="K17" s="22"/>
      <c r="L17" s="22"/>
      <c r="M17" s="22"/>
      <c r="N17" s="21"/>
    </row>
    <row r="18" spans="1:14" s="49" customFormat="1" x14ac:dyDescent="0.25"/>
    <row r="19" spans="1:14" s="49" customFormat="1" x14ac:dyDescent="0.25"/>
    <row r="20" spans="1:14" s="49" customFormat="1" x14ac:dyDescent="0.25"/>
    <row r="21" spans="1:14" s="49" customFormat="1" x14ac:dyDescent="0.25"/>
    <row r="22" spans="1:14" s="49" customFormat="1" x14ac:dyDescent="0.25"/>
    <row r="23" spans="1:14" s="49" customFormat="1" x14ac:dyDescent="0.25"/>
    <row r="24" spans="1:14" s="49" customFormat="1" x14ac:dyDescent="0.25"/>
    <row r="25" spans="1:14" s="49" customFormat="1" x14ac:dyDescent="0.25"/>
    <row r="26" spans="1:14" s="49" customFormat="1" x14ac:dyDescent="0.25"/>
    <row r="27" spans="1:14" s="49" customFormat="1" x14ac:dyDescent="0.25"/>
  </sheetData>
  <sheetProtection sheet="1" objects="1" scenarios="1" selectLockedCells="1"/>
  <mergeCells count="2">
    <mergeCell ref="A4:M4"/>
    <mergeCell ref="A2:A3"/>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OPD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 Johnson</dc:creator>
  <cp:lastModifiedBy>Debbie Coplen</cp:lastModifiedBy>
  <cp:lastPrinted>2015-05-07T16:51:29Z</cp:lastPrinted>
  <dcterms:created xsi:type="dcterms:W3CDTF">2015-04-02T21:37:30Z</dcterms:created>
  <dcterms:modified xsi:type="dcterms:W3CDTF">2015-05-07T21:10:28Z</dcterms:modified>
</cp:coreProperties>
</file>