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N:\Publication\Web\OPD- Main Website\"/>
    </mc:Choice>
  </mc:AlternateContent>
  <xr:revisionPtr revIDLastSave="0" documentId="8_{5941DCA6-82A5-49AA-AFE1-A86FA6B96587}" xr6:coauthVersionLast="36" xr6:coauthVersionMax="36" xr10:uidLastSave="{00000000-0000-0000-0000-000000000000}"/>
  <bookViews>
    <workbookView xWindow="0" yWindow="0" windowWidth="19200" windowHeight="10272"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1" l="1"/>
  <c r="J8" i="1"/>
  <c r="G8" i="1"/>
  <c r="L8" i="1"/>
  <c r="K8" i="1"/>
  <c r="I8" i="1"/>
  <c r="H8" i="1"/>
  <c r="F8" i="1"/>
  <c r="E8" i="1"/>
  <c r="D8" i="1"/>
  <c r="C8" i="1"/>
  <c r="B8" i="1"/>
  <c r="N7" i="1" l="1"/>
  <c r="N17" i="1"/>
  <c r="M9" i="1" l="1"/>
  <c r="M14" i="1" s="1"/>
  <c r="N6" i="1"/>
  <c r="L9" i="1"/>
  <c r="L14" i="1" s="1"/>
  <c r="K9" i="1"/>
  <c r="K14" i="1" s="1"/>
  <c r="J9" i="1"/>
  <c r="J14" i="1" s="1"/>
  <c r="I9" i="1"/>
  <c r="I14" i="1" s="1"/>
  <c r="H9" i="1"/>
  <c r="H14" i="1" s="1"/>
  <c r="G9" i="1"/>
  <c r="G14" i="1" s="1"/>
  <c r="F9" i="1"/>
  <c r="F14" i="1" s="1"/>
  <c r="E9" i="1"/>
  <c r="E14" i="1" s="1"/>
  <c r="C9" i="1"/>
  <c r="C14" i="1" s="1"/>
  <c r="B9" i="1"/>
  <c r="B14" i="1" s="1"/>
  <c r="N8" i="1" l="1"/>
  <c r="D9" i="1"/>
  <c r="D14" i="1" s="1"/>
  <c r="N9" i="1" l="1"/>
  <c r="N16" i="1" s="1"/>
</calcChain>
</file>

<file path=xl/sharedStrings.xml><?xml version="1.0" encoding="utf-8"?>
<sst xmlns="http://schemas.openxmlformats.org/spreadsheetml/2006/main" count="25" uniqueCount="25">
  <si>
    <t>May</t>
  </si>
  <si>
    <t>Calendar Hours</t>
  </si>
  <si>
    <t>Calendar Case Equivalents</t>
  </si>
  <si>
    <t>Monthly Caseload</t>
  </si>
  <si>
    <t>Caseload Compliance Report</t>
  </si>
  <si>
    <t>Jan</t>
  </si>
  <si>
    <t>Feb</t>
  </si>
  <si>
    <t>Mar</t>
  </si>
  <si>
    <t>Apr</t>
  </si>
  <si>
    <t>Jun</t>
  </si>
  <si>
    <t>Jul</t>
  </si>
  <si>
    <t>Aug</t>
  </si>
  <si>
    <t>Sep</t>
  </si>
  <si>
    <t>Oct</t>
  </si>
  <si>
    <t>Nov</t>
  </si>
  <si>
    <t>Dec</t>
  </si>
  <si>
    <t>Annual Total</t>
  </si>
  <si>
    <t>Monthly Totals</t>
  </si>
  <si>
    <t>Annual Caseload to Date</t>
  </si>
  <si>
    <t xml:space="preserve">The following percentages show whether the attorney's monthly caseload is proportional to the amount of work time spent on public defense. Monthly percentages should not exceed 100%.  </t>
  </si>
  <si>
    <t>This sample calculation spreadsheet is provided as a courtesy by the Washington State Office of Public Defense (OPD) for purposes of calculating caseloads pursuant to the Washington State Supreme Court's Standards for Indigent Defense. It is not mandatory to use this tool, but it may serve as a helpful approach for attorneys tracking their caseload numbers. If you have any questions about how to use this spreadsheet, or would like assistance in developing a customized spreadsheet to match your case types, please contact a Public Defense Services Manager at OPD: opd@opd.wa.gov or 360-586-3164.</t>
  </si>
  <si>
    <t xml:space="preserve">For each month, type in the number of new misdemeanor case weights, and the total number of hours spent monthly on attorney-of-the-day calendars. A full-time caseload is a total of 300 case weights. This calculator assumes 1800 billable hours per year for full-time work, and a pro-rata number based on any lower percentages entered in the line above. </t>
  </si>
  <si>
    <t>Monthly Caseload Calculations - Misdemeanor Cases (Weighted) and Attorney-of-the-Day Calendars</t>
  </si>
  <si>
    <t>Approximately % of My Work Time Spent on Public Defense</t>
  </si>
  <si>
    <t>New Misdemeanor Case Weights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</si>
</sst>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indexed="64"/>
      </top>
      <bottom/>
      <diagonal/>
    </border>
    <border>
      <left/>
      <right style="thin">
        <color auto="1"/>
      </right>
      <top/>
      <bottom style="thin">
        <color indexed="64"/>
      </bottom>
      <diagonal/>
    </border>
    <border>
      <left/>
      <right/>
      <top/>
      <bottom style="thin">
        <color indexed="64"/>
      </bottom>
      <diagonal/>
    </border>
    <border>
      <left/>
      <right style="thin">
        <color auto="1"/>
      </right>
      <top/>
      <bottom/>
      <diagonal/>
    </border>
    <border>
      <left/>
      <right style="thin">
        <color auto="1"/>
      </right>
      <top style="thin">
        <color indexed="64"/>
      </top>
      <bottom/>
      <diagonal/>
    </border>
    <border>
      <left style="thin">
        <color indexed="64"/>
      </left>
      <right style="thick">
        <color rgb="FFFF0000"/>
      </right>
      <top style="thin">
        <color indexed="64"/>
      </top>
      <bottom style="thin">
        <color indexed="64"/>
      </bottom>
      <diagonal/>
    </border>
    <border>
      <left style="thin">
        <color auto="1"/>
      </left>
      <right style="thick">
        <color rgb="FFFF0000"/>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FF0000"/>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ck">
        <color rgb="FFFF0000"/>
      </left>
      <right style="thin">
        <color indexed="64"/>
      </right>
      <top style="thin">
        <color indexed="64"/>
      </top>
      <bottom style="thin">
        <color theme="1"/>
      </bottom>
      <diagonal/>
    </border>
    <border>
      <left style="thick">
        <color rgb="FFFF0000"/>
      </left>
      <right style="thin">
        <color indexed="64"/>
      </right>
      <top style="thin">
        <color theme="1"/>
      </top>
      <bottom style="thin">
        <color theme="1"/>
      </bottom>
      <diagonal/>
    </border>
    <border>
      <left style="thick">
        <color rgb="FFFF0000"/>
      </left>
      <right style="thin">
        <color indexed="64"/>
      </right>
      <top style="thin">
        <color theme="1"/>
      </top>
      <bottom style="thin">
        <color indexed="64"/>
      </bottom>
      <diagonal/>
    </border>
    <border>
      <left style="thin">
        <color auto="1"/>
      </left>
      <right style="thick">
        <color rgb="FFFF0000"/>
      </right>
      <top/>
      <bottom style="thin">
        <color indexed="64"/>
      </bottom>
      <diagonal/>
    </border>
  </borders>
  <cellStyleXfs count="1">
    <xf numFmtId="0" fontId="0" fillId="0" borderId="0"/>
  </cellStyleXfs>
  <cellXfs count="78">
    <xf numFmtId="0" fontId="0" fillId="0" borderId="0" xfId="0"/>
    <xf numFmtId="0" fontId="0" fillId="0" borderId="0" xfId="0" applyProtection="1">
      <protection locked="0"/>
    </xf>
    <xf numFmtId="0" fontId="1" fillId="0" borderId="0" xfId="0" applyFont="1" applyProtection="1">
      <protection locked="0"/>
    </xf>
    <xf numFmtId="0" fontId="1" fillId="0" borderId="0" xfId="0" applyFont="1" applyFill="1" applyAlignment="1" applyProtection="1">
      <alignment vertical="center"/>
      <protection locked="0"/>
    </xf>
    <xf numFmtId="0" fontId="1" fillId="0" borderId="0" xfId="0" applyFont="1" applyFill="1" applyBorder="1" applyAlignment="1" applyProtection="1">
      <alignment vertical="center"/>
      <protection locked="0"/>
    </xf>
    <xf numFmtId="0" fontId="1" fillId="3" borderId="4" xfId="0" applyFont="1" applyFill="1" applyBorder="1" applyProtection="1"/>
    <xf numFmtId="0" fontId="1" fillId="3" borderId="2" xfId="0" applyFont="1" applyFill="1" applyBorder="1" applyAlignment="1" applyProtection="1">
      <alignment vertical="center"/>
    </xf>
    <xf numFmtId="0" fontId="1" fillId="4" borderId="5" xfId="0" applyFont="1" applyFill="1" applyBorder="1" applyProtection="1"/>
    <xf numFmtId="0" fontId="1" fillId="4" borderId="9" xfId="0" applyFont="1" applyFill="1" applyBorder="1" applyProtection="1"/>
    <xf numFmtId="0" fontId="1" fillId="0" borderId="0" xfId="0" applyFont="1" applyFill="1" applyBorder="1" applyAlignment="1" applyProtection="1">
      <alignment vertical="center"/>
    </xf>
    <xf numFmtId="164" fontId="1" fillId="2" borderId="3" xfId="0" applyNumberFormat="1" applyFont="1" applyFill="1" applyBorder="1" applyAlignment="1" applyProtection="1">
      <alignment vertical="center"/>
    </xf>
    <xf numFmtId="164" fontId="1" fillId="2" borderId="2" xfId="0" applyNumberFormat="1" applyFont="1" applyFill="1" applyBorder="1" applyAlignment="1" applyProtection="1">
      <alignment vertical="center"/>
    </xf>
    <xf numFmtId="164" fontId="4" fillId="2" borderId="15" xfId="0" applyNumberFormat="1" applyFont="1" applyFill="1" applyBorder="1" applyAlignment="1" applyProtection="1">
      <alignment vertical="center"/>
    </xf>
    <xf numFmtId="0" fontId="2" fillId="4" borderId="17" xfId="0" applyFont="1" applyFill="1" applyBorder="1" applyAlignment="1" applyProtection="1">
      <alignment vertical="center"/>
    </xf>
    <xf numFmtId="0" fontId="1" fillId="4" borderId="1" xfId="0" applyFont="1" applyFill="1" applyBorder="1" applyAlignment="1" applyProtection="1">
      <alignment vertical="center"/>
    </xf>
    <xf numFmtId="0" fontId="3" fillId="4" borderId="1" xfId="0" applyFont="1" applyFill="1" applyBorder="1" applyAlignment="1" applyProtection="1">
      <alignment vertical="center"/>
    </xf>
    <xf numFmtId="0" fontId="1" fillId="4" borderId="10" xfId="0" applyFont="1" applyFill="1" applyBorder="1" applyAlignment="1" applyProtection="1">
      <alignment vertical="center"/>
    </xf>
    <xf numFmtId="0" fontId="0" fillId="4" borderId="0" xfId="0" applyFill="1" applyBorder="1" applyProtection="1"/>
    <xf numFmtId="0" fontId="0" fillId="4" borderId="9" xfId="0" applyFill="1" applyBorder="1" applyProtection="1"/>
    <xf numFmtId="164" fontId="0" fillId="4" borderId="16" xfId="0" applyNumberFormat="1" applyFill="1" applyBorder="1" applyAlignment="1" applyProtection="1">
      <alignment vertical="center"/>
    </xf>
    <xf numFmtId="164" fontId="0" fillId="4" borderId="9" xfId="0" applyNumberFormat="1" applyFill="1" applyBorder="1" applyAlignment="1" applyProtection="1">
      <alignment vertical="center"/>
    </xf>
    <xf numFmtId="0" fontId="0" fillId="4" borderId="18" xfId="0" applyFill="1" applyBorder="1" applyProtection="1"/>
    <xf numFmtId="0" fontId="0" fillId="4" borderId="1" xfId="0" applyFill="1" applyBorder="1" applyProtection="1"/>
    <xf numFmtId="0" fontId="0" fillId="4" borderId="18" xfId="0" applyFill="1" applyBorder="1" applyAlignment="1" applyProtection="1">
      <alignment vertical="center"/>
    </xf>
    <xf numFmtId="0" fontId="0" fillId="4" borderId="0" xfId="0" applyFill="1" applyBorder="1" applyAlignment="1" applyProtection="1">
      <alignment vertical="center"/>
    </xf>
    <xf numFmtId="0" fontId="0" fillId="4" borderId="9" xfId="0" applyFill="1" applyBorder="1" applyAlignment="1" applyProtection="1">
      <alignment vertical="center"/>
    </xf>
    <xf numFmtId="0" fontId="1" fillId="4" borderId="6" xfId="0" applyFont="1" applyFill="1" applyBorder="1" applyProtection="1"/>
    <xf numFmtId="0" fontId="1" fillId="4" borderId="2" xfId="0" applyFont="1" applyFill="1" applyBorder="1" applyProtection="1"/>
    <xf numFmtId="0" fontId="1" fillId="4" borderId="11" xfId="0" applyFont="1" applyFill="1" applyBorder="1" applyProtection="1"/>
    <xf numFmtId="0" fontId="1" fillId="4" borderId="4" xfId="0" applyFont="1" applyFill="1" applyBorder="1" applyProtection="1"/>
    <xf numFmtId="0" fontId="1" fillId="4" borderId="9" xfId="0" applyFont="1" applyFill="1" applyBorder="1" applyAlignment="1" applyProtection="1">
      <alignment vertical="center"/>
    </xf>
    <xf numFmtId="0" fontId="3" fillId="4" borderId="8" xfId="0" applyFont="1" applyFill="1" applyBorder="1" applyAlignment="1" applyProtection="1">
      <alignment vertical="center"/>
    </xf>
    <xf numFmtId="0" fontId="1" fillId="4" borderId="7" xfId="0" applyFont="1" applyFill="1" applyBorder="1" applyAlignment="1" applyProtection="1">
      <alignment vertical="center"/>
    </xf>
    <xf numFmtId="0" fontId="1" fillId="4" borderId="19" xfId="0" applyFont="1" applyFill="1" applyBorder="1" applyAlignment="1" applyProtection="1">
      <alignment vertical="center"/>
    </xf>
    <xf numFmtId="0" fontId="1" fillId="4" borderId="8" xfId="0" applyFont="1" applyFill="1" applyBorder="1" applyAlignment="1" applyProtection="1">
      <alignment vertical="center"/>
    </xf>
    <xf numFmtId="0" fontId="0" fillId="4" borderId="19" xfId="0" applyFill="1" applyBorder="1" applyProtection="1"/>
    <xf numFmtId="0" fontId="0" fillId="4" borderId="8" xfId="0" applyFill="1" applyBorder="1" applyProtection="1"/>
    <xf numFmtId="0" fontId="0" fillId="4" borderId="7" xfId="0" applyFill="1" applyBorder="1" applyProtection="1"/>
    <xf numFmtId="0" fontId="0" fillId="0" borderId="0" xfId="0" applyBorder="1" applyProtection="1">
      <protection locked="0"/>
    </xf>
    <xf numFmtId="164" fontId="0" fillId="0" borderId="0" xfId="0" applyNumberFormat="1" applyAlignment="1" applyProtection="1">
      <alignment vertical="center"/>
      <protection locked="0"/>
    </xf>
    <xf numFmtId="0" fontId="0" fillId="0" borderId="0" xfId="0" applyAlignment="1" applyProtection="1">
      <alignment vertical="center"/>
      <protection locked="0"/>
    </xf>
    <xf numFmtId="0" fontId="1" fillId="4" borderId="0" xfId="0" applyFont="1" applyFill="1" applyBorder="1" applyAlignment="1" applyProtection="1">
      <alignment wrapText="1"/>
    </xf>
    <xf numFmtId="0" fontId="2" fillId="4" borderId="0" xfId="0" applyFont="1" applyFill="1" applyBorder="1" applyAlignment="1" applyProtection="1">
      <alignment horizontal="left"/>
    </xf>
    <xf numFmtId="0" fontId="1" fillId="0" borderId="5"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9" fontId="0" fillId="5" borderId="2" xfId="0" applyNumberFormat="1" applyFont="1" applyFill="1" applyBorder="1" applyAlignment="1" applyProtection="1">
      <alignment horizontal="center" vertical="center" wrapText="1"/>
      <protection locked="0"/>
    </xf>
    <xf numFmtId="9" fontId="0" fillId="5" borderId="2" xfId="0" applyNumberFormat="1" applyFont="1" applyFill="1" applyBorder="1" applyAlignment="1" applyProtection="1">
      <alignment horizontal="center" vertical="center"/>
      <protection locked="0"/>
    </xf>
    <xf numFmtId="9" fontId="0" fillId="5" borderId="2" xfId="0" applyNumberFormat="1" applyFill="1" applyBorder="1" applyAlignment="1" applyProtection="1">
      <alignment horizontal="center" vertical="center"/>
      <protection locked="0"/>
    </xf>
    <xf numFmtId="0" fontId="2" fillId="4" borderId="1" xfId="0" applyFont="1" applyFill="1" applyBorder="1" applyAlignment="1" applyProtection="1">
      <alignment vertical="center"/>
    </xf>
    <xf numFmtId="0" fontId="0" fillId="4" borderId="1" xfId="0" applyFill="1" applyBorder="1" applyAlignment="1" applyProtection="1">
      <alignment vertical="center"/>
    </xf>
    <xf numFmtId="0" fontId="0" fillId="4" borderId="10" xfId="0" applyFill="1" applyBorder="1" applyAlignment="1" applyProtection="1">
      <alignment vertical="center"/>
    </xf>
    <xf numFmtId="0" fontId="1" fillId="3" borderId="20" xfId="0" applyFont="1" applyFill="1" applyBorder="1" applyAlignment="1" applyProtection="1">
      <alignment horizontal="center"/>
    </xf>
    <xf numFmtId="0" fontId="1" fillId="3" borderId="21" xfId="0" applyFont="1" applyFill="1" applyBorder="1" applyAlignment="1" applyProtection="1">
      <alignment horizontal="center"/>
    </xf>
    <xf numFmtId="0" fontId="3" fillId="3" borderId="22" xfId="0" applyFont="1" applyFill="1" applyBorder="1" applyAlignment="1" applyProtection="1">
      <alignment horizontal="center" vertical="center"/>
    </xf>
    <xf numFmtId="0" fontId="0" fillId="4" borderId="5" xfId="0" applyFill="1" applyBorder="1" applyAlignment="1" applyProtection="1">
      <alignment vertical="center"/>
    </xf>
    <xf numFmtId="0" fontId="1" fillId="4" borderId="5" xfId="0" applyFont="1" applyFill="1" applyBorder="1" applyAlignment="1" applyProtection="1">
      <alignment horizontal="center"/>
    </xf>
    <xf numFmtId="0" fontId="1" fillId="4" borderId="9" xfId="0" applyFont="1" applyFill="1" applyBorder="1" applyAlignment="1" applyProtection="1">
      <alignment horizontal="center"/>
    </xf>
    <xf numFmtId="0" fontId="1" fillId="3" borderId="2"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5" fillId="4" borderId="0" xfId="0" applyFont="1" applyFill="1" applyBorder="1" applyAlignment="1" applyProtection="1">
      <alignment vertical="top" wrapText="1"/>
    </xf>
    <xf numFmtId="10" fontId="0" fillId="4" borderId="0" xfId="0" applyNumberFormat="1" applyFill="1" applyBorder="1" applyProtection="1"/>
    <xf numFmtId="0" fontId="1" fillId="4" borderId="23" xfId="0" applyFont="1" applyFill="1" applyBorder="1" applyAlignment="1" applyProtection="1">
      <alignment horizontal="center"/>
    </xf>
    <xf numFmtId="0" fontId="5" fillId="4" borderId="19" xfId="0" applyFont="1" applyFill="1" applyBorder="1" applyAlignment="1" applyProtection="1">
      <alignment horizontal="left" wrapText="1"/>
    </xf>
    <xf numFmtId="0" fontId="5" fillId="4" borderId="8" xfId="0" applyFont="1" applyFill="1" applyBorder="1" applyAlignment="1" applyProtection="1">
      <alignment horizontal="left" wrapText="1"/>
    </xf>
    <xf numFmtId="0" fontId="5" fillId="0" borderId="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6" fillId="2" borderId="2" xfId="0" applyFont="1" applyFill="1" applyBorder="1" applyAlignment="1" applyProtection="1">
      <alignment horizontal="right" vertical="center" wrapText="1"/>
    </xf>
    <xf numFmtId="0" fontId="5" fillId="4" borderId="19" xfId="0" applyFont="1" applyFill="1" applyBorder="1" applyAlignment="1" applyProtection="1">
      <alignment horizontal="left" vertical="top" wrapText="1"/>
    </xf>
    <xf numFmtId="0" fontId="5" fillId="4" borderId="8" xfId="0" applyFont="1" applyFill="1" applyBorder="1" applyAlignment="1" applyProtection="1">
      <alignment horizontal="left" vertical="top" wrapText="1"/>
    </xf>
    <xf numFmtId="0" fontId="4" fillId="2" borderId="13" xfId="0" applyFont="1" applyFill="1" applyBorder="1" applyAlignment="1" applyProtection="1">
      <alignment horizontal="right" vertical="center"/>
    </xf>
    <xf numFmtId="0" fontId="4" fillId="2" borderId="14" xfId="0" applyFont="1" applyFill="1" applyBorder="1" applyAlignment="1" applyProtection="1">
      <alignment horizontal="right" vertical="center"/>
    </xf>
    <xf numFmtId="0" fontId="5" fillId="4" borderId="0" xfId="0" applyFont="1" applyFill="1" applyBorder="1" applyAlignment="1" applyProtection="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
  <sheetViews>
    <sheetView tabSelected="1" workbookViewId="0">
      <selection activeCell="B6" sqref="B6"/>
    </sheetView>
  </sheetViews>
  <sheetFormatPr defaultColWidth="8.88671875" defaultRowHeight="14.4" x14ac:dyDescent="0.3"/>
  <cols>
    <col min="1" max="1" width="31.109375" style="1" customWidth="1"/>
    <col min="2" max="13" width="8.109375" style="1" customWidth="1"/>
    <col min="14" max="14" width="12.6640625" style="1" customWidth="1"/>
    <col min="15" max="15" width="1.44140625" style="1" customWidth="1"/>
    <col min="16" max="16384" width="8.88671875" style="1"/>
  </cols>
  <sheetData>
    <row r="1" spans="1:15" s="40" customFormat="1" ht="33" customHeight="1" x14ac:dyDescent="0.3">
      <c r="A1" s="13" t="s">
        <v>22</v>
      </c>
      <c r="B1" s="52"/>
      <c r="C1" s="52"/>
      <c r="D1" s="52"/>
      <c r="E1" s="53"/>
      <c r="F1" s="53"/>
      <c r="G1" s="53"/>
      <c r="H1" s="53"/>
      <c r="I1" s="53"/>
      <c r="J1" s="53"/>
      <c r="K1" s="53"/>
      <c r="L1" s="53"/>
      <c r="M1" s="53"/>
      <c r="N1" s="53"/>
      <c r="O1" s="54"/>
    </row>
    <row r="2" spans="1:15" ht="17.399999999999999" customHeight="1" x14ac:dyDescent="0.4">
      <c r="A2" s="72" t="s">
        <v>23</v>
      </c>
      <c r="B2" s="41"/>
      <c r="C2" s="41"/>
      <c r="D2" s="42"/>
      <c r="E2" s="17"/>
      <c r="F2" s="17"/>
      <c r="G2" s="17"/>
      <c r="H2" s="17"/>
      <c r="I2" s="17"/>
      <c r="J2" s="17"/>
      <c r="K2" s="17"/>
      <c r="L2" s="17"/>
      <c r="M2" s="17"/>
      <c r="N2" s="17"/>
      <c r="O2" s="18"/>
    </row>
    <row r="3" spans="1:15" x14ac:dyDescent="0.3">
      <c r="A3" s="72"/>
      <c r="B3" s="49">
        <v>1</v>
      </c>
      <c r="C3" s="49">
        <v>1</v>
      </c>
      <c r="D3" s="50">
        <v>1</v>
      </c>
      <c r="E3" s="51">
        <v>1</v>
      </c>
      <c r="F3" s="51">
        <v>1</v>
      </c>
      <c r="G3" s="51">
        <v>1</v>
      </c>
      <c r="H3" s="51">
        <v>1</v>
      </c>
      <c r="I3" s="51">
        <v>1</v>
      </c>
      <c r="J3" s="51">
        <v>1</v>
      </c>
      <c r="K3" s="51">
        <v>1</v>
      </c>
      <c r="L3" s="51">
        <v>1</v>
      </c>
      <c r="M3" s="51">
        <v>1</v>
      </c>
      <c r="N3" s="17"/>
      <c r="O3" s="18"/>
    </row>
    <row r="4" spans="1:15" ht="49.5" customHeight="1" x14ac:dyDescent="0.3">
      <c r="A4" s="68" t="s">
        <v>21</v>
      </c>
      <c r="B4" s="69"/>
      <c r="C4" s="69"/>
      <c r="D4" s="69"/>
      <c r="E4" s="69"/>
      <c r="F4" s="69"/>
      <c r="G4" s="69"/>
      <c r="H4" s="69"/>
      <c r="I4" s="69"/>
      <c r="J4" s="69"/>
      <c r="K4" s="69"/>
      <c r="L4" s="69"/>
      <c r="M4" s="69"/>
      <c r="N4" s="69"/>
      <c r="O4" s="18"/>
    </row>
    <row r="5" spans="1:15" s="2" customFormat="1" x14ac:dyDescent="0.3">
      <c r="A5" s="26"/>
      <c r="B5" s="27" t="s">
        <v>5</v>
      </c>
      <c r="C5" s="27" t="s">
        <v>6</v>
      </c>
      <c r="D5" s="28" t="s">
        <v>7</v>
      </c>
      <c r="E5" s="29" t="s">
        <v>8</v>
      </c>
      <c r="F5" s="27" t="s">
        <v>0</v>
      </c>
      <c r="G5" s="28" t="s">
        <v>9</v>
      </c>
      <c r="H5" s="29" t="s">
        <v>10</v>
      </c>
      <c r="I5" s="27" t="s">
        <v>11</v>
      </c>
      <c r="J5" s="28" t="s">
        <v>12</v>
      </c>
      <c r="K5" s="29" t="s">
        <v>13</v>
      </c>
      <c r="L5" s="27" t="s">
        <v>14</v>
      </c>
      <c r="M5" s="28" t="s">
        <v>15</v>
      </c>
      <c r="N5" s="5" t="s">
        <v>16</v>
      </c>
      <c r="O5" s="8"/>
    </row>
    <row r="6" spans="1:15" s="2" customFormat="1" ht="18.600000000000001" customHeight="1" x14ac:dyDescent="0.3">
      <c r="A6" s="7" t="s">
        <v>24</v>
      </c>
      <c r="B6" s="43"/>
      <c r="C6" s="43"/>
      <c r="D6" s="44"/>
      <c r="E6" s="45"/>
      <c r="F6" s="43"/>
      <c r="G6" s="44"/>
      <c r="H6" s="45"/>
      <c r="I6" s="43"/>
      <c r="J6" s="44"/>
      <c r="K6" s="45"/>
      <c r="L6" s="43"/>
      <c r="M6" s="44"/>
      <c r="N6" s="55">
        <f>SUM(B6:M6)</f>
        <v>0</v>
      </c>
      <c r="O6" s="8"/>
    </row>
    <row r="7" spans="1:15" ht="19.95" customHeight="1" x14ac:dyDescent="0.3">
      <c r="A7" s="58" t="s">
        <v>1</v>
      </c>
      <c r="B7" s="46"/>
      <c r="C7" s="46"/>
      <c r="D7" s="47"/>
      <c r="E7" s="48"/>
      <c r="F7" s="46"/>
      <c r="G7" s="47"/>
      <c r="H7" s="48"/>
      <c r="I7" s="46"/>
      <c r="J7" s="47"/>
      <c r="K7" s="48"/>
      <c r="L7" s="46"/>
      <c r="M7" s="47"/>
      <c r="N7" s="56">
        <f>SUM(B7:M7)</f>
        <v>0</v>
      </c>
      <c r="O7" s="18"/>
    </row>
    <row r="8" spans="1:15" s="2" customFormat="1" ht="16.95" customHeight="1" x14ac:dyDescent="0.3">
      <c r="A8" s="7" t="s">
        <v>2</v>
      </c>
      <c r="B8" s="59">
        <f>B7*0.17</f>
        <v>0</v>
      </c>
      <c r="C8" s="59">
        <f t="shared" ref="C8:M8" si="0">C7*0.17</f>
        <v>0</v>
      </c>
      <c r="D8" s="67">
        <f t="shared" si="0"/>
        <v>0</v>
      </c>
      <c r="E8" s="60">
        <f t="shared" si="0"/>
        <v>0</v>
      </c>
      <c r="F8" s="59">
        <f t="shared" si="0"/>
        <v>0</v>
      </c>
      <c r="G8" s="67">
        <f t="shared" si="0"/>
        <v>0</v>
      </c>
      <c r="H8" s="59">
        <f t="shared" si="0"/>
        <v>0</v>
      </c>
      <c r="I8" s="59">
        <f t="shared" si="0"/>
        <v>0</v>
      </c>
      <c r="J8" s="67">
        <f t="shared" si="0"/>
        <v>0</v>
      </c>
      <c r="K8" s="59">
        <f t="shared" si="0"/>
        <v>0</v>
      </c>
      <c r="L8" s="59">
        <f t="shared" si="0"/>
        <v>0</v>
      </c>
      <c r="M8" s="67">
        <f t="shared" si="0"/>
        <v>0</v>
      </c>
      <c r="N8" s="56">
        <f>SUM(B8:M8)</f>
        <v>0</v>
      </c>
      <c r="O8" s="8"/>
    </row>
    <row r="9" spans="1:15" s="3" customFormat="1" ht="25.2" customHeight="1" x14ac:dyDescent="0.3">
      <c r="A9" s="6" t="s">
        <v>17</v>
      </c>
      <c r="B9" s="61">
        <f t="shared" ref="B9:M9" si="1">B6+B8</f>
        <v>0</v>
      </c>
      <c r="C9" s="61">
        <f t="shared" si="1"/>
        <v>0</v>
      </c>
      <c r="D9" s="62">
        <f t="shared" si="1"/>
        <v>0</v>
      </c>
      <c r="E9" s="63">
        <f t="shared" si="1"/>
        <v>0</v>
      </c>
      <c r="F9" s="61">
        <f t="shared" si="1"/>
        <v>0</v>
      </c>
      <c r="G9" s="62">
        <f t="shared" si="1"/>
        <v>0</v>
      </c>
      <c r="H9" s="63">
        <f t="shared" si="1"/>
        <v>0</v>
      </c>
      <c r="I9" s="61">
        <f t="shared" si="1"/>
        <v>0</v>
      </c>
      <c r="J9" s="62">
        <f t="shared" si="1"/>
        <v>0</v>
      </c>
      <c r="K9" s="63">
        <f t="shared" si="1"/>
        <v>0</v>
      </c>
      <c r="L9" s="61">
        <f t="shared" si="1"/>
        <v>0</v>
      </c>
      <c r="M9" s="62">
        <f t="shared" si="1"/>
        <v>0</v>
      </c>
      <c r="N9" s="57">
        <f>SUM(B9:M9)</f>
        <v>0</v>
      </c>
      <c r="O9" s="30"/>
    </row>
    <row r="10" spans="1:15" s="4" customFormat="1" ht="11.25" customHeight="1" x14ac:dyDescent="0.3">
      <c r="A10" s="33"/>
      <c r="B10" s="34"/>
      <c r="C10" s="34"/>
      <c r="D10" s="34"/>
      <c r="E10" s="34"/>
      <c r="F10" s="34"/>
      <c r="G10" s="34"/>
      <c r="H10" s="34"/>
      <c r="I10" s="34"/>
      <c r="J10" s="34"/>
      <c r="K10" s="34"/>
      <c r="L10" s="34"/>
      <c r="M10" s="34"/>
      <c r="N10" s="31"/>
      <c r="O10" s="32"/>
    </row>
    <row r="11" spans="1:15" s="4" customFormat="1" ht="16.5" customHeight="1" x14ac:dyDescent="0.3">
      <c r="A11" s="9"/>
      <c r="B11" s="9"/>
      <c r="C11" s="9"/>
      <c r="D11" s="9"/>
      <c r="E11" s="9"/>
      <c r="F11" s="9"/>
      <c r="G11" s="9"/>
      <c r="H11" s="9"/>
      <c r="I11" s="9"/>
      <c r="J11" s="9"/>
      <c r="K11" s="9"/>
      <c r="L11" s="9"/>
      <c r="M11" s="9"/>
      <c r="N11" s="64"/>
      <c r="O11" s="9"/>
    </row>
    <row r="12" spans="1:15" s="4" customFormat="1" ht="27.6" customHeight="1" x14ac:dyDescent="0.3">
      <c r="A12" s="13" t="s">
        <v>4</v>
      </c>
      <c r="B12" s="14"/>
      <c r="C12" s="14"/>
      <c r="D12" s="14"/>
      <c r="E12" s="14"/>
      <c r="F12" s="14"/>
      <c r="G12" s="14"/>
      <c r="H12" s="14"/>
      <c r="I12" s="14"/>
      <c r="J12" s="14"/>
      <c r="K12" s="14"/>
      <c r="L12" s="14"/>
      <c r="M12" s="14"/>
      <c r="N12" s="15"/>
      <c r="O12" s="16"/>
    </row>
    <row r="13" spans="1:15" s="38" customFormat="1" ht="31.95" customHeight="1" x14ac:dyDescent="0.3">
      <c r="A13" s="73" t="s">
        <v>19</v>
      </c>
      <c r="B13" s="74"/>
      <c r="C13" s="74"/>
      <c r="D13" s="74"/>
      <c r="E13" s="74"/>
      <c r="F13" s="74"/>
      <c r="G13" s="74"/>
      <c r="H13" s="74"/>
      <c r="I13" s="74"/>
      <c r="J13" s="65"/>
      <c r="K13" s="65"/>
      <c r="L13" s="65"/>
      <c r="M13" s="65"/>
      <c r="N13" s="17"/>
      <c r="O13" s="18"/>
    </row>
    <row r="14" spans="1:15" s="39" customFormat="1" ht="27" customHeight="1" x14ac:dyDescent="0.3">
      <c r="A14" s="10" t="s">
        <v>3</v>
      </c>
      <c r="B14" s="11">
        <f>B9/(300*B3*0.08333)</f>
        <v>0</v>
      </c>
      <c r="C14" s="11">
        <f t="shared" ref="C14:M14" si="2">C9/(300*C3*0.08333)</f>
        <v>0</v>
      </c>
      <c r="D14" s="11">
        <f t="shared" si="2"/>
        <v>0</v>
      </c>
      <c r="E14" s="11">
        <f t="shared" si="2"/>
        <v>0</v>
      </c>
      <c r="F14" s="11">
        <f t="shared" si="2"/>
        <v>0</v>
      </c>
      <c r="G14" s="11">
        <f t="shared" si="2"/>
        <v>0</v>
      </c>
      <c r="H14" s="11">
        <f t="shared" si="2"/>
        <v>0</v>
      </c>
      <c r="I14" s="11">
        <f t="shared" si="2"/>
        <v>0</v>
      </c>
      <c r="J14" s="11">
        <f t="shared" si="2"/>
        <v>0</v>
      </c>
      <c r="K14" s="11">
        <f t="shared" si="2"/>
        <v>0</v>
      </c>
      <c r="L14" s="11">
        <f t="shared" si="2"/>
        <v>0</v>
      </c>
      <c r="M14" s="11">
        <f t="shared" si="2"/>
        <v>0</v>
      </c>
      <c r="N14" s="19"/>
      <c r="O14" s="20"/>
    </row>
    <row r="15" spans="1:15" ht="15" thickBot="1" x14ac:dyDescent="0.35">
      <c r="A15" s="21"/>
      <c r="B15" s="17"/>
      <c r="C15" s="17"/>
      <c r="D15" s="22"/>
      <c r="E15" s="22"/>
      <c r="F15" s="22"/>
      <c r="G15" s="22"/>
      <c r="H15" s="22"/>
      <c r="I15" s="22"/>
      <c r="J15" s="22"/>
      <c r="K15" s="22"/>
      <c r="L15" s="22"/>
      <c r="M15" s="22"/>
      <c r="N15" s="17"/>
      <c r="O15" s="18"/>
    </row>
    <row r="16" spans="1:15" s="40" customFormat="1" ht="28.95" customHeight="1" thickBot="1" x14ac:dyDescent="0.35">
      <c r="A16" s="23"/>
      <c r="B16" s="24"/>
      <c r="C16" s="24"/>
      <c r="D16" s="24"/>
      <c r="E16" s="24"/>
      <c r="F16" s="24"/>
      <c r="G16" s="24"/>
      <c r="H16" s="24"/>
      <c r="I16" s="24"/>
      <c r="J16" s="75" t="s">
        <v>18</v>
      </c>
      <c r="K16" s="76"/>
      <c r="L16" s="76"/>
      <c r="M16" s="76"/>
      <c r="N16" s="12">
        <f>N9/(300*N17)</f>
        <v>0</v>
      </c>
      <c r="O16" s="25"/>
    </row>
    <row r="17" spans="1:15" ht="24.6" hidden="1" customHeight="1" x14ac:dyDescent="0.3">
      <c r="A17" s="77"/>
      <c r="B17" s="77"/>
      <c r="C17" s="77"/>
      <c r="D17" s="77"/>
      <c r="E17" s="17"/>
      <c r="F17" s="17"/>
      <c r="G17" s="17"/>
      <c r="H17" s="17"/>
      <c r="I17" s="17"/>
      <c r="J17" s="17"/>
      <c r="K17" s="17"/>
      <c r="L17" s="17"/>
      <c r="M17" s="17"/>
      <c r="N17" s="66">
        <f>AVERAGE(B3:M3)</f>
        <v>1</v>
      </c>
      <c r="O17" s="18"/>
    </row>
    <row r="18" spans="1:15" ht="9.6" customHeight="1" x14ac:dyDescent="0.3">
      <c r="A18" s="35"/>
      <c r="B18" s="36"/>
      <c r="C18" s="36"/>
      <c r="D18" s="36"/>
      <c r="E18" s="36"/>
      <c r="F18" s="36"/>
      <c r="G18" s="36"/>
      <c r="H18" s="36"/>
      <c r="I18" s="36"/>
      <c r="J18" s="36"/>
      <c r="K18" s="36"/>
      <c r="L18" s="36"/>
      <c r="M18" s="36"/>
      <c r="N18" s="36"/>
      <c r="O18" s="37"/>
    </row>
    <row r="19" spans="1:15" ht="14.4" customHeight="1" x14ac:dyDescent="0.3">
      <c r="A19" s="70" t="s">
        <v>20</v>
      </c>
      <c r="B19" s="70"/>
      <c r="C19" s="70"/>
      <c r="D19" s="70"/>
      <c r="E19" s="70"/>
      <c r="F19" s="70"/>
      <c r="G19" s="70"/>
      <c r="H19" s="70"/>
      <c r="I19" s="70"/>
      <c r="J19" s="70"/>
      <c r="K19" s="70"/>
      <c r="L19" s="70"/>
      <c r="M19" s="70"/>
      <c r="N19" s="70"/>
      <c r="O19" s="70"/>
    </row>
    <row r="20" spans="1:15" x14ac:dyDescent="0.3">
      <c r="A20" s="71"/>
      <c r="B20" s="71"/>
      <c r="C20" s="71"/>
      <c r="D20" s="71"/>
      <c r="E20" s="71"/>
      <c r="F20" s="71"/>
      <c r="G20" s="71"/>
      <c r="H20" s="71"/>
      <c r="I20" s="71"/>
      <c r="J20" s="71"/>
      <c r="K20" s="71"/>
      <c r="L20" s="71"/>
      <c r="M20" s="71"/>
      <c r="N20" s="71"/>
      <c r="O20" s="71"/>
    </row>
    <row r="21" spans="1:15" x14ac:dyDescent="0.3">
      <c r="A21" s="71"/>
      <c r="B21" s="71"/>
      <c r="C21" s="71"/>
      <c r="D21" s="71"/>
      <c r="E21" s="71"/>
      <c r="F21" s="71"/>
      <c r="G21" s="71"/>
      <c r="H21" s="71"/>
      <c r="I21" s="71"/>
      <c r="J21" s="71"/>
      <c r="K21" s="71"/>
      <c r="L21" s="71"/>
      <c r="M21" s="71"/>
      <c r="N21" s="71"/>
      <c r="O21" s="71"/>
    </row>
    <row r="22" spans="1:15" ht="36.75" customHeight="1" x14ac:dyDescent="0.3">
      <c r="A22" s="71"/>
      <c r="B22" s="71"/>
      <c r="C22" s="71"/>
      <c r="D22" s="71"/>
      <c r="E22" s="71"/>
      <c r="F22" s="71"/>
      <c r="G22" s="71"/>
      <c r="H22" s="71"/>
      <c r="I22" s="71"/>
      <c r="J22" s="71"/>
      <c r="K22" s="71"/>
      <c r="L22" s="71"/>
      <c r="M22" s="71"/>
      <c r="N22" s="71"/>
      <c r="O22" s="71"/>
    </row>
  </sheetData>
  <sheetProtection sheet="1" objects="1" scenarios="1" selectLockedCells="1"/>
  <mergeCells count="6">
    <mergeCell ref="A4:N4"/>
    <mergeCell ref="A19:O22"/>
    <mergeCell ref="A2:A3"/>
    <mergeCell ref="A13:I13"/>
    <mergeCell ref="J16:M16"/>
    <mergeCell ref="A17:D17"/>
  </mergeCells>
  <pageMargins left="0.25" right="0.25"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Johnson</dc:creator>
  <cp:lastModifiedBy>Debbie Coplen</cp:lastModifiedBy>
  <cp:lastPrinted>2015-04-02T23:20:50Z</cp:lastPrinted>
  <dcterms:created xsi:type="dcterms:W3CDTF">2015-04-02T21:21:36Z</dcterms:created>
  <dcterms:modified xsi:type="dcterms:W3CDTF">2022-12-22T00:49:05Z</dcterms:modified>
</cp:coreProperties>
</file>